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Hoja1" sheetId="1" r:id="rId1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43" i="1" l="1"/>
  <c r="D42" i="1"/>
  <c r="D35" i="1"/>
  <c r="B27" i="1"/>
  <c r="D39" i="1" l="1"/>
  <c r="D46" i="1" s="1"/>
  <c r="D38" i="1"/>
  <c r="D37" i="1"/>
</calcChain>
</file>

<file path=xl/sharedStrings.xml><?xml version="1.0" encoding="utf-8"?>
<sst xmlns="http://schemas.openxmlformats.org/spreadsheetml/2006/main" count="52" uniqueCount="43">
  <si>
    <t>Lingua Castelá e Literatura II</t>
  </si>
  <si>
    <t>Primeira Lingua Estranxeira II</t>
  </si>
  <si>
    <t>Lingua Galega e Literatura II</t>
  </si>
  <si>
    <t>MEDIA</t>
  </si>
  <si>
    <t>CUALIFICACIÓN ACCESO UNIVERSIDADE</t>
  </si>
  <si>
    <t>pondera</t>
  </si>
  <si>
    <t>NOTA DE ADMISIÓN</t>
  </si>
  <si>
    <t>MEDIA BACHARELATO</t>
  </si>
  <si>
    <t>Nota Media de Bacharelato (NMB)</t>
  </si>
  <si>
    <t>Nota Fase Obrigatoria (NFO)</t>
  </si>
  <si>
    <t>*0,6 (18 materias)</t>
  </si>
  <si>
    <t>*0,2 (1 materia)</t>
  </si>
  <si>
    <t>Nota de admisión = 0,6*NMB + 0,4*NFO + a1*M1 + a2*M2</t>
  </si>
  <si>
    <t>Lingua Galega e Literatura I</t>
  </si>
  <si>
    <t>Lingua Castelá e Literatura I</t>
  </si>
  <si>
    <t>Inglés I</t>
  </si>
  <si>
    <t xml:space="preserve">Filosofía </t>
  </si>
  <si>
    <t>Educación Física</t>
  </si>
  <si>
    <t>Opción de Modalidade 1</t>
  </si>
  <si>
    <t>Opción de Modalidade 2</t>
  </si>
  <si>
    <t>Obrigatoria de Modalidade</t>
  </si>
  <si>
    <t>1ºBACH</t>
  </si>
  <si>
    <t>Inglés II</t>
  </si>
  <si>
    <t>2ºBACH</t>
  </si>
  <si>
    <t xml:space="preserve">Historia da Filosofía </t>
  </si>
  <si>
    <t>Historia de España</t>
  </si>
  <si>
    <t>Optativa de 4h</t>
  </si>
  <si>
    <t>MATERIAS FASE OBRIGATORIA</t>
  </si>
  <si>
    <t>MATERIAS FASE VOLUNTARIA</t>
  </si>
  <si>
    <t>Historia da Filosofía ou de España</t>
  </si>
  <si>
    <t>Departamento de Física e Química</t>
  </si>
  <si>
    <t>IES Politécnico de Vigo</t>
  </si>
  <si>
    <t>Debe ser &gt;= 4</t>
  </si>
  <si>
    <t>PAU</t>
  </si>
  <si>
    <t>Debe ser &gt;=5</t>
  </si>
  <si>
    <t>SIMULADOR NOTAS DAS PAU</t>
  </si>
  <si>
    <t>*0,4 (5 materias)</t>
  </si>
  <si>
    <t>Materia Obrigatoria de Modalidade (Mat II)</t>
  </si>
  <si>
    <t>Optativa 1 (Química) M1</t>
  </si>
  <si>
    <t>Optativa 2 (Física) M2</t>
  </si>
  <si>
    <t>4 sobre 14</t>
  </si>
  <si>
    <t>6 sobre 14</t>
  </si>
  <si>
    <t>2 sobre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</si>
</sst>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2A609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2"/>
      <color rgb="FF2A6099"/>
      <name val="Arial"/>
      <family val="2"/>
    </font>
    <font>
      <sz val="10"/>
      <color rgb="FF111111"/>
      <name val="Arial"/>
      <family val="2"/>
    </font>
    <font>
      <sz val="10"/>
      <color rgb="FF0A0A0A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6" fillId="0" borderId="0" applyFont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Font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4" fillId="0" borderId="0" xfId="0" applyFont="1" applyAlignment="1">
      <alignment wrapText="1"/>
    </xf>
    <xf numFmtId="2" fontId="5" fillId="0" borderId="1" xfId="0" applyNumberFormat="1" applyFont="1" applyBorder="1" applyAlignment="1">
      <alignment horizontal="center"/>
    </xf>
    <xf numFmtId="0" fontId="7" fillId="0" borderId="0" xfId="0" applyFont="1" applyAlignment="1">
      <alignment wrapText="1"/>
    </xf>
    <xf numFmtId="0" fontId="3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8" fillId="0" borderId="0" xfId="0" applyFont="1"/>
    <xf numFmtId="0" fontId="9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wrapText="1"/>
    </xf>
    <xf numFmtId="0" fontId="3" fillId="2" borderId="0" xfId="0" applyFont="1" applyFill="1"/>
    <xf numFmtId="0" fontId="10" fillId="0" borderId="0" xfId="0" applyFont="1"/>
    <xf numFmtId="0" fontId="0" fillId="0" borderId="0" xfId="0" applyFont="1" applyAlignment="1">
      <alignment wrapText="1"/>
    </xf>
    <xf numFmtId="0" fontId="2" fillId="0" borderId="0" xfId="0" applyFont="1"/>
  </cellXfs>
  <cellStyles count="2">
    <cellStyle name="Normal" xfId="0" builtinId="0"/>
    <cellStyle name="Título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6"/>
  <sheetViews>
    <sheetView tabSelected="1" topLeftCell="A22" zoomScale="110" zoomScaleNormal="110" workbookViewId="0">
      <selection activeCell="F29" sqref="F29"/>
    </sheetView>
  </sheetViews>
  <sheetFormatPr baseColWidth="10" defaultColWidth="11.54296875" defaultRowHeight="12.5" x14ac:dyDescent="0.25"/>
  <cols>
    <col min="1" max="1" width="37.54296875" customWidth="1"/>
    <col min="2" max="2" width="6.36328125" customWidth="1"/>
    <col min="3" max="3" width="11.54296875" customWidth="1"/>
    <col min="4" max="4" width="9" customWidth="1"/>
    <col min="5" max="5" width="24.08984375" customWidth="1"/>
    <col min="6" max="6" width="25.453125" customWidth="1"/>
    <col min="7" max="7" width="4.7265625" customWidth="1"/>
    <col min="8" max="8" width="24.54296875" customWidth="1"/>
  </cols>
  <sheetData>
    <row r="1" spans="1:1024" ht="15.5" x14ac:dyDescent="0.35">
      <c r="A1" s="17" t="s">
        <v>35</v>
      </c>
      <c r="B1" s="18"/>
      <c r="C1" s="18" t="s">
        <v>30</v>
      </c>
      <c r="D1" s="18"/>
      <c r="E1" s="1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</row>
    <row r="2" spans="1:1024" ht="13" x14ac:dyDescent="0.3">
      <c r="A2" s="20"/>
      <c r="B2" s="19"/>
      <c r="C2" s="21" t="s">
        <v>31</v>
      </c>
      <c r="D2" s="19"/>
      <c r="E2" s="19"/>
    </row>
    <row r="3" spans="1:1024" ht="19.5" customHeight="1" x14ac:dyDescent="0.3">
      <c r="A3" s="3" t="s">
        <v>7</v>
      </c>
    </row>
    <row r="5" spans="1:1024" ht="13" x14ac:dyDescent="0.3">
      <c r="A5" s="12" t="s">
        <v>21</v>
      </c>
    </row>
    <row r="6" spans="1:1024" x14ac:dyDescent="0.25">
      <c r="A6" s="22" t="s">
        <v>13</v>
      </c>
      <c r="B6" s="13">
        <v>10</v>
      </c>
    </row>
    <row r="7" spans="1:1024" x14ac:dyDescent="0.25">
      <c r="A7" s="22" t="s">
        <v>14</v>
      </c>
      <c r="B7" s="13">
        <v>10</v>
      </c>
    </row>
    <row r="8" spans="1:1024" x14ac:dyDescent="0.25">
      <c r="A8" s="22" t="s">
        <v>15</v>
      </c>
      <c r="B8" s="13">
        <v>10</v>
      </c>
    </row>
    <row r="9" spans="1:1024" x14ac:dyDescent="0.25">
      <c r="A9" s="22" t="s">
        <v>16</v>
      </c>
      <c r="B9" s="13">
        <v>10</v>
      </c>
    </row>
    <row r="10" spans="1:1024" x14ac:dyDescent="0.25">
      <c r="A10" s="22" t="s">
        <v>17</v>
      </c>
      <c r="B10" s="13">
        <v>10</v>
      </c>
    </row>
    <row r="11" spans="1:1024" ht="14.5" customHeight="1" x14ac:dyDescent="0.25">
      <c r="A11" s="22" t="s">
        <v>20</v>
      </c>
      <c r="B11" s="13">
        <v>10</v>
      </c>
    </row>
    <row r="12" spans="1:1024" ht="13.5" customHeight="1" x14ac:dyDescent="0.25">
      <c r="A12" s="22" t="s">
        <v>18</v>
      </c>
      <c r="B12" s="13">
        <v>10</v>
      </c>
    </row>
    <row r="13" spans="1:1024" x14ac:dyDescent="0.25">
      <c r="A13" s="22" t="s">
        <v>19</v>
      </c>
      <c r="B13" s="13">
        <v>10</v>
      </c>
    </row>
    <row r="14" spans="1:1024" x14ac:dyDescent="0.25">
      <c r="A14" s="22" t="s">
        <v>26</v>
      </c>
      <c r="B14" s="13">
        <v>10</v>
      </c>
    </row>
    <row r="15" spans="1:1024" x14ac:dyDescent="0.25">
      <c r="B15" s="13"/>
    </row>
    <row r="16" spans="1:1024" ht="13" x14ac:dyDescent="0.3">
      <c r="A16" s="12" t="s">
        <v>23</v>
      </c>
      <c r="B16" s="13">
        <v>10</v>
      </c>
    </row>
    <row r="17" spans="1:2" x14ac:dyDescent="0.25">
      <c r="A17" s="22" t="s">
        <v>2</v>
      </c>
      <c r="B17" s="13">
        <v>10</v>
      </c>
    </row>
    <row r="18" spans="1:2" x14ac:dyDescent="0.25">
      <c r="A18" s="22" t="s">
        <v>0</v>
      </c>
      <c r="B18" s="13">
        <v>10</v>
      </c>
    </row>
    <row r="19" spans="1:2" x14ac:dyDescent="0.25">
      <c r="A19" s="22" t="s">
        <v>22</v>
      </c>
      <c r="B19" s="13">
        <v>10</v>
      </c>
    </row>
    <row r="20" spans="1:2" x14ac:dyDescent="0.25">
      <c r="A20" s="22" t="s">
        <v>24</v>
      </c>
      <c r="B20" s="13">
        <v>10</v>
      </c>
    </row>
    <row r="21" spans="1:2" x14ac:dyDescent="0.25">
      <c r="A21" s="22" t="s">
        <v>25</v>
      </c>
      <c r="B21" s="13">
        <v>10</v>
      </c>
    </row>
    <row r="22" spans="1:2" x14ac:dyDescent="0.25">
      <c r="A22" s="22" t="s">
        <v>20</v>
      </c>
      <c r="B22" s="13">
        <v>10</v>
      </c>
    </row>
    <row r="23" spans="1:2" ht="14" customHeight="1" x14ac:dyDescent="0.25">
      <c r="A23" s="22" t="s">
        <v>18</v>
      </c>
      <c r="B23" s="13">
        <v>10</v>
      </c>
    </row>
    <row r="24" spans="1:2" x14ac:dyDescent="0.25">
      <c r="A24" s="22" t="s">
        <v>19</v>
      </c>
      <c r="B24" s="13">
        <v>10</v>
      </c>
    </row>
    <row r="25" spans="1:2" x14ac:dyDescent="0.25">
      <c r="A25" s="22" t="s">
        <v>26</v>
      </c>
      <c r="B25" s="13">
        <v>10</v>
      </c>
    </row>
    <row r="26" spans="1:2" x14ac:dyDescent="0.25">
      <c r="B26" s="13"/>
    </row>
    <row r="27" spans="1:2" ht="13" x14ac:dyDescent="0.3">
      <c r="A27" s="11" t="s">
        <v>8</v>
      </c>
      <c r="B27" s="14">
        <f>AVERAGE(B6:B25)</f>
        <v>10</v>
      </c>
    </row>
    <row r="29" spans="1:2" ht="13" x14ac:dyDescent="0.3">
      <c r="A29" s="24" t="s">
        <v>33</v>
      </c>
    </row>
    <row r="30" spans="1:2" ht="13" x14ac:dyDescent="0.3">
      <c r="A30" s="3" t="s">
        <v>27</v>
      </c>
    </row>
    <row r="31" spans="1:2" x14ac:dyDescent="0.25">
      <c r="A31" s="23" t="s">
        <v>29</v>
      </c>
      <c r="B31" s="4">
        <v>4</v>
      </c>
    </row>
    <row r="32" spans="1:2" x14ac:dyDescent="0.25">
      <c r="A32" s="23" t="s">
        <v>0</v>
      </c>
      <c r="B32" s="4">
        <v>4</v>
      </c>
    </row>
    <row r="33" spans="1:6" x14ac:dyDescent="0.25">
      <c r="A33" s="23" t="s">
        <v>1</v>
      </c>
      <c r="B33" s="4">
        <v>4</v>
      </c>
    </row>
    <row r="34" spans="1:6" x14ac:dyDescent="0.25">
      <c r="A34" s="23" t="s">
        <v>2</v>
      </c>
      <c r="B34" s="4">
        <v>4</v>
      </c>
    </row>
    <row r="35" spans="1:6" x14ac:dyDescent="0.25">
      <c r="A35" s="23" t="s">
        <v>37</v>
      </c>
      <c r="B35" s="4">
        <v>4</v>
      </c>
      <c r="C35" s="5" t="s">
        <v>3</v>
      </c>
      <c r="D35" s="6">
        <f>AVERAGE(B31:B35)</f>
        <v>4</v>
      </c>
      <c r="E35" t="s">
        <v>32</v>
      </c>
    </row>
    <row r="37" spans="1:6" ht="13" x14ac:dyDescent="0.3">
      <c r="A37" s="11" t="s">
        <v>9</v>
      </c>
      <c r="B37" s="7"/>
      <c r="D37" s="6">
        <f>D35</f>
        <v>4</v>
      </c>
      <c r="E37" t="s">
        <v>36</v>
      </c>
      <c r="F37" t="s">
        <v>40</v>
      </c>
    </row>
    <row r="38" spans="1:6" ht="13" x14ac:dyDescent="0.3">
      <c r="A38" s="11" t="s">
        <v>8</v>
      </c>
      <c r="B38" s="7"/>
      <c r="D38" s="14">
        <f>B27</f>
        <v>10</v>
      </c>
      <c r="E38" t="s">
        <v>10</v>
      </c>
      <c r="F38" t="s">
        <v>41</v>
      </c>
    </row>
    <row r="39" spans="1:6" ht="18" x14ac:dyDescent="0.4">
      <c r="A39" s="9" t="s">
        <v>4</v>
      </c>
      <c r="B39" s="7"/>
      <c r="D39" s="10">
        <f>IF(D35&gt;=4,D35*0.4+B27*0.6,"NON APTO" )</f>
        <v>7.6</v>
      </c>
    </row>
    <row r="40" spans="1:6" x14ac:dyDescent="0.25">
      <c r="A40" s="2"/>
      <c r="B40" s="7"/>
      <c r="D40" s="8"/>
    </row>
    <row r="41" spans="1:6" ht="13" x14ac:dyDescent="0.3">
      <c r="A41" s="3" t="s">
        <v>28</v>
      </c>
      <c r="B41" s="5"/>
      <c r="C41" t="s">
        <v>5</v>
      </c>
      <c r="D41" s="5"/>
      <c r="E41" t="s">
        <v>34</v>
      </c>
    </row>
    <row r="42" spans="1:6" x14ac:dyDescent="0.25">
      <c r="A42" s="23" t="s">
        <v>38</v>
      </c>
      <c r="B42" s="4">
        <v>4</v>
      </c>
      <c r="C42" s="4">
        <v>0.2</v>
      </c>
      <c r="D42">
        <f>IF(B42&gt;=5,B42*C42,0 )</f>
        <v>0</v>
      </c>
      <c r="E42" t="s">
        <v>11</v>
      </c>
      <c r="F42" t="s">
        <v>42</v>
      </c>
    </row>
    <row r="43" spans="1:6" x14ac:dyDescent="0.25">
      <c r="A43" s="23" t="s">
        <v>39</v>
      </c>
      <c r="B43" s="4">
        <v>8</v>
      </c>
      <c r="C43" s="4">
        <v>0.2</v>
      </c>
      <c r="D43">
        <f>IF(B43&gt;=5,B43*C43,0 )</f>
        <v>1.6</v>
      </c>
      <c r="E43" t="s">
        <v>11</v>
      </c>
      <c r="F43" t="s">
        <v>42</v>
      </c>
    </row>
    <row r="44" spans="1:6" x14ac:dyDescent="0.25">
      <c r="D44" s="5"/>
    </row>
    <row r="46" spans="1:6" ht="26.5" x14ac:dyDescent="0.4">
      <c r="A46" s="15" t="s">
        <v>6</v>
      </c>
      <c r="D46" s="10">
        <f>D39+D42+D43</f>
        <v>9.1999999999999993</v>
      </c>
      <c r="E46" s="16" t="s">
        <v>12</v>
      </c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Garcia Parada</dc:creator>
  <cp:lastModifiedBy>Eduardo Garcia Parada</cp:lastModifiedBy>
  <cp:revision>8</cp:revision>
  <dcterms:created xsi:type="dcterms:W3CDTF">2021-11-22T18:19:40Z</dcterms:created>
  <dcterms:modified xsi:type="dcterms:W3CDTF">2026-03-11T13:16:28Z</dcterms:modified>
  <dc:language>gl-ES</dc:language>
</cp:coreProperties>
</file>