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84" windowWidth="12132" windowHeight="5856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1" i="1" l="1"/>
  <c r="F10" i="1"/>
  <c r="F18" i="1"/>
  <c r="G18" i="1" s="1"/>
  <c r="F19" i="1"/>
  <c r="G19" i="1" s="1"/>
  <c r="F20" i="1"/>
  <c r="G20" i="1" s="1"/>
  <c r="F21" i="1"/>
  <c r="G21" i="1" s="1"/>
  <c r="F22" i="1"/>
  <c r="F23" i="1"/>
  <c r="F24" i="1"/>
  <c r="G22" i="1"/>
  <c r="G6" i="1"/>
  <c r="G7" i="1"/>
  <c r="G8" i="1"/>
  <c r="G9" i="1"/>
  <c r="G5" i="1"/>
  <c r="C9" i="1"/>
  <c r="D9" i="1"/>
  <c r="E9" i="1"/>
  <c r="B9" i="1"/>
  <c r="F5" i="1"/>
  <c r="F6" i="1"/>
  <c r="F7" i="1"/>
  <c r="F8" i="1"/>
  <c r="F12" i="1"/>
  <c r="F4" i="1"/>
  <c r="F9" i="1" l="1"/>
</calcChain>
</file>

<file path=xl/sharedStrings.xml><?xml version="1.0" encoding="utf-8"?>
<sst xmlns="http://schemas.openxmlformats.org/spreadsheetml/2006/main" count="32" uniqueCount="24">
  <si>
    <t>Dato base</t>
  </si>
  <si>
    <t>2023T4</t>
  </si>
  <si>
    <t>2023T3</t>
  </si>
  <si>
    <t>2023T2</t>
  </si>
  <si>
    <t>2023T1</t>
  </si>
  <si>
    <t>Datos ajustados de estacionalidad y calendario</t>
  </si>
  <si>
    <t>Producto interior bruto a precios de mercado</t>
  </si>
  <si>
    <t>VABpb Agricultura, ganadería, silvicultura y pesca (A, CNAE 2009)</t>
  </si>
  <si>
    <t>VABpb Industria (B-E, CNAE 2009)</t>
  </si>
  <si>
    <t>VABpb Construcción (F, CNAE 2009)</t>
  </si>
  <si>
    <t>VABpb Servicios (G-T, CNAE 2009)</t>
  </si>
  <si>
    <t>Impuestos menos subvenciones sobre los productos</t>
  </si>
  <si>
    <t>TOTAL</t>
  </si>
  <si>
    <t>Producto interior bruto a coste de factores</t>
  </si>
  <si>
    <t>Impuestos sobre los productos</t>
  </si>
  <si>
    <t>Subvenciones sobre los productos</t>
  </si>
  <si>
    <t>Datos no ajustados de estacionalidad y calendario</t>
  </si>
  <si>
    <t>Gasto en consumo final de las AAPP</t>
  </si>
  <si>
    <t>Formación bruta de capital</t>
  </si>
  <si>
    <t>Exportaciones de bienes y servicios</t>
  </si>
  <si>
    <t>Importaciones de bienes y servicios</t>
  </si>
  <si>
    <t>Gasto en consumo final de los hogares y las ISFLSH</t>
  </si>
  <si>
    <t>Demanda externa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</si>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</sst>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3" fontId="0" fillId="0" borderId="0" xfId="0" applyNumberFormat="1" applyFont="1" applyAlignment="1">
      <alignment vertical="center" wrapText="1"/>
    </xf>
    <xf numFmtId="9" fontId="0" fillId="0" borderId="0" xfId="1" applyFont="1" applyAlignment="1">
      <alignment vertical="center" wrapText="1"/>
    </xf>
    <xf numFmtId="9" fontId="2" fillId="0" borderId="0" xfId="1" applyFont="1" applyAlignment="1">
      <alignment vertical="center" wrapText="1"/>
    </xf>
    <xf numFmtId="168" fontId="0" fillId="0" borderId="0" xfId="1" applyNumberFormat="1" applyFont="1" applyAlignment="1">
      <alignment vertical="center" wrapText="1"/>
    </xf>
    <xf numFmtId="168" fontId="2" fillId="0" borderId="0" xfId="1" applyNumberFormat="1" applyFont="1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G9" sqref="G9"/>
    </sheetView>
  </sheetViews>
  <sheetFormatPr baseColWidth="10" defaultRowHeight="14.4" x14ac:dyDescent="0.3"/>
  <cols>
    <col min="1" max="1" width="28.88671875" customWidth="1"/>
  </cols>
  <sheetData>
    <row r="1" spans="1:7" ht="14.4" customHeight="1" x14ac:dyDescent="0.3">
      <c r="A1" s="3"/>
      <c r="B1" s="4" t="s">
        <v>0</v>
      </c>
      <c r="C1" s="4"/>
      <c r="D1" s="4"/>
      <c r="E1" s="4"/>
    </row>
    <row r="2" spans="1:7" x14ac:dyDescent="0.3">
      <c r="A2" s="3"/>
      <c r="B2" s="1" t="s">
        <v>1</v>
      </c>
      <c r="C2" s="1" t="s">
        <v>2</v>
      </c>
      <c r="D2" s="1" t="s">
        <v>3</v>
      </c>
      <c r="E2" s="1" t="s">
        <v>4</v>
      </c>
      <c r="F2" s="5" t="s">
        <v>12</v>
      </c>
      <c r="G2" s="5" t="s">
        <v>23</v>
      </c>
    </row>
    <row r="3" spans="1:7" ht="14.4" customHeight="1" x14ac:dyDescent="0.3">
      <c r="A3" s="4" t="s">
        <v>5</v>
      </c>
      <c r="B3" s="4"/>
      <c r="C3" s="4"/>
      <c r="D3" s="4"/>
      <c r="E3" s="4"/>
    </row>
    <row r="4" spans="1:7" ht="28.8" x14ac:dyDescent="0.3">
      <c r="A4" s="1" t="s">
        <v>6</v>
      </c>
      <c r="B4" s="2">
        <v>374877</v>
      </c>
      <c r="C4" s="2">
        <v>364906</v>
      </c>
      <c r="D4" s="2">
        <v>362015</v>
      </c>
      <c r="E4" s="2">
        <v>360091</v>
      </c>
      <c r="F4" s="6">
        <f>SUM(B4:E4)</f>
        <v>1461889</v>
      </c>
    </row>
    <row r="5" spans="1:7" ht="43.2" x14ac:dyDescent="0.3">
      <c r="A5" s="1" t="s">
        <v>7</v>
      </c>
      <c r="B5" s="2">
        <v>8517</v>
      </c>
      <c r="C5" s="2">
        <v>8169</v>
      </c>
      <c r="D5" s="2">
        <v>8268</v>
      </c>
      <c r="E5" s="2">
        <v>9286</v>
      </c>
      <c r="F5" s="6">
        <f t="shared" ref="F5:F12" si="0">SUM(B5:E5)</f>
        <v>34240</v>
      </c>
      <c r="G5" s="11">
        <f>F5/$F$9</f>
        <v>2.5706439072586153E-2</v>
      </c>
    </row>
    <row r="6" spans="1:7" ht="28.8" x14ac:dyDescent="0.3">
      <c r="A6" s="1" t="s">
        <v>8</v>
      </c>
      <c r="B6" s="2">
        <v>57120</v>
      </c>
      <c r="C6" s="2">
        <v>54080</v>
      </c>
      <c r="D6" s="2">
        <v>53852</v>
      </c>
      <c r="E6" s="2">
        <v>57526</v>
      </c>
      <c r="F6" s="6">
        <f t="shared" si="0"/>
        <v>222578</v>
      </c>
      <c r="G6" s="11">
        <f t="shared" ref="G6:G10" si="1">F6/$F$9</f>
        <v>0.16710536787085517</v>
      </c>
    </row>
    <row r="7" spans="1:7" ht="28.8" x14ac:dyDescent="0.3">
      <c r="A7" s="1" t="s">
        <v>9</v>
      </c>
      <c r="B7" s="2">
        <v>18528</v>
      </c>
      <c r="C7" s="2">
        <v>18241</v>
      </c>
      <c r="D7" s="2">
        <v>18293</v>
      </c>
      <c r="E7" s="2">
        <v>18260</v>
      </c>
      <c r="F7" s="6">
        <f t="shared" si="0"/>
        <v>73322</v>
      </c>
      <c r="G7" s="11">
        <f t="shared" si="1"/>
        <v>5.5048116988322487E-2</v>
      </c>
    </row>
    <row r="8" spans="1:7" ht="28.8" x14ac:dyDescent="0.3">
      <c r="A8" s="1" t="s">
        <v>10</v>
      </c>
      <c r="B8" s="2">
        <v>259164</v>
      </c>
      <c r="C8" s="2">
        <v>250829</v>
      </c>
      <c r="D8" s="2">
        <v>248704</v>
      </c>
      <c r="E8" s="2">
        <v>243125</v>
      </c>
      <c r="F8" s="6">
        <f t="shared" si="0"/>
        <v>1001822</v>
      </c>
      <c r="G8" s="11">
        <f t="shared" si="1"/>
        <v>0.75214007606823619</v>
      </c>
    </row>
    <row r="9" spans="1:7" ht="28.8" x14ac:dyDescent="0.3">
      <c r="A9" s="1" t="s">
        <v>13</v>
      </c>
      <c r="B9" s="6">
        <f>SUM(B5:B8)</f>
        <v>343329</v>
      </c>
      <c r="C9" s="6">
        <f t="shared" ref="C9:F11" si="2">SUM(C5:C8)</f>
        <v>331319</v>
      </c>
      <c r="D9" s="6">
        <f t="shared" si="2"/>
        <v>329117</v>
      </c>
      <c r="E9" s="6">
        <f t="shared" si="2"/>
        <v>328197</v>
      </c>
      <c r="F9" s="6">
        <f t="shared" si="2"/>
        <v>1331962</v>
      </c>
      <c r="G9" s="12">
        <f t="shared" si="1"/>
        <v>1</v>
      </c>
    </row>
    <row r="10" spans="1:7" x14ac:dyDescent="0.3">
      <c r="A10" s="7" t="s">
        <v>14</v>
      </c>
      <c r="B10" s="2">
        <v>35019</v>
      </c>
      <c r="C10" s="2">
        <v>35718</v>
      </c>
      <c r="D10" s="2">
        <v>34953</v>
      </c>
      <c r="E10" s="2">
        <v>35293</v>
      </c>
      <c r="F10" s="8">
        <f>SUM(B10:E10)</f>
        <v>140983</v>
      </c>
      <c r="G10" s="11"/>
    </row>
    <row r="11" spans="1:7" x14ac:dyDescent="0.3">
      <c r="A11" s="7" t="s">
        <v>15</v>
      </c>
      <c r="B11" s="2">
        <v>3471</v>
      </c>
      <c r="C11" s="2">
        <v>2131</v>
      </c>
      <c r="D11" s="2">
        <v>2055</v>
      </c>
      <c r="E11" s="2">
        <v>3399</v>
      </c>
      <c r="F11" s="8">
        <f>SUM(B11:E11)</f>
        <v>11056</v>
      </c>
    </row>
    <row r="12" spans="1:7" ht="28.8" x14ac:dyDescent="0.3">
      <c r="A12" s="1" t="s">
        <v>11</v>
      </c>
      <c r="B12" s="2">
        <v>31548</v>
      </c>
      <c r="C12" s="2">
        <v>33587</v>
      </c>
      <c r="D12" s="2">
        <v>32898</v>
      </c>
      <c r="E12" s="2">
        <v>31894</v>
      </c>
      <c r="F12" s="6">
        <f t="shared" si="0"/>
        <v>129927</v>
      </c>
    </row>
    <row r="15" spans="1:7" ht="14.4" customHeight="1" x14ac:dyDescent="0.3">
      <c r="A15" s="3"/>
      <c r="B15" s="4" t="s">
        <v>0</v>
      </c>
      <c r="C15" s="4"/>
      <c r="D15" s="4"/>
      <c r="E15" s="4"/>
    </row>
    <row r="16" spans="1:7" x14ac:dyDescent="0.3">
      <c r="A16" s="3"/>
      <c r="B16" s="1" t="s">
        <v>1</v>
      </c>
      <c r="C16" s="1" t="s">
        <v>2</v>
      </c>
      <c r="D16" s="1" t="s">
        <v>3</v>
      </c>
      <c r="E16" s="1" t="s">
        <v>4</v>
      </c>
      <c r="F16" s="5" t="s">
        <v>12</v>
      </c>
      <c r="G16" s="5" t="s">
        <v>23</v>
      </c>
    </row>
    <row r="17" spans="1:7" ht="14.4" customHeight="1" x14ac:dyDescent="0.3">
      <c r="A17" s="4" t="s">
        <v>16</v>
      </c>
      <c r="B17" s="4"/>
      <c r="C17" s="4"/>
      <c r="D17" s="4"/>
      <c r="E17" s="4"/>
    </row>
    <row r="18" spans="1:7" ht="28.8" x14ac:dyDescent="0.3">
      <c r="A18" s="1" t="s">
        <v>6</v>
      </c>
      <c r="B18" s="2">
        <v>374877</v>
      </c>
      <c r="C18" s="2">
        <v>364906</v>
      </c>
      <c r="D18" s="2">
        <v>362015</v>
      </c>
      <c r="E18" s="2">
        <v>360091</v>
      </c>
      <c r="F18" s="6">
        <f>SUM(B18:E18)</f>
        <v>1461889</v>
      </c>
      <c r="G18" s="10">
        <f>(F18/$F$18)</f>
        <v>1</v>
      </c>
    </row>
    <row r="19" spans="1:7" ht="28.8" x14ac:dyDescent="0.3">
      <c r="A19" s="1" t="s">
        <v>21</v>
      </c>
      <c r="B19" s="2">
        <v>208069</v>
      </c>
      <c r="C19" s="2">
        <v>205449</v>
      </c>
      <c r="D19" s="2">
        <v>200480</v>
      </c>
      <c r="E19" s="2">
        <v>199068</v>
      </c>
      <c r="F19" s="6">
        <f t="shared" ref="F19:F24" si="3">SUM(B19:E19)</f>
        <v>813066</v>
      </c>
      <c r="G19" s="9">
        <f>(F19/$F$18)</f>
        <v>0.55617492162537652</v>
      </c>
    </row>
    <row r="20" spans="1:7" ht="28.8" x14ac:dyDescent="0.3">
      <c r="A20" s="1" t="s">
        <v>17</v>
      </c>
      <c r="B20" s="2">
        <v>74584</v>
      </c>
      <c r="C20" s="2">
        <v>73751</v>
      </c>
      <c r="D20" s="2">
        <v>72429</v>
      </c>
      <c r="E20" s="2">
        <v>70863</v>
      </c>
      <c r="F20" s="6">
        <f t="shared" si="3"/>
        <v>291627</v>
      </c>
      <c r="G20" s="9">
        <f t="shared" ref="G20:G22" si="4">(F20/$F$18)</f>
        <v>0.19948641791545049</v>
      </c>
    </row>
    <row r="21" spans="1:7" x14ac:dyDescent="0.3">
      <c r="A21" s="1" t="s">
        <v>18</v>
      </c>
      <c r="B21" s="2">
        <v>79241</v>
      </c>
      <c r="C21" s="2">
        <v>74258</v>
      </c>
      <c r="D21" s="2">
        <v>72146</v>
      </c>
      <c r="E21" s="2">
        <v>71270</v>
      </c>
      <c r="F21" s="6">
        <f t="shared" si="3"/>
        <v>296915</v>
      </c>
      <c r="G21" s="9">
        <f t="shared" si="4"/>
        <v>0.20310365561270383</v>
      </c>
    </row>
    <row r="22" spans="1:7" x14ac:dyDescent="0.3">
      <c r="A22" s="1" t="s">
        <v>22</v>
      </c>
      <c r="B22" s="2">
        <v>12983</v>
      </c>
      <c r="C22" s="2">
        <v>11448</v>
      </c>
      <c r="D22" s="2">
        <v>16960</v>
      </c>
      <c r="E22" s="2">
        <v>18890</v>
      </c>
      <c r="F22" s="6">
        <f t="shared" si="3"/>
        <v>60281</v>
      </c>
      <c r="G22" s="9">
        <f t="shared" si="4"/>
        <v>4.1235004846469192E-2</v>
      </c>
    </row>
    <row r="23" spans="1:7" ht="28.8" x14ac:dyDescent="0.3">
      <c r="A23" s="7" t="s">
        <v>19</v>
      </c>
      <c r="B23" s="2">
        <v>142105</v>
      </c>
      <c r="C23" s="2">
        <v>137101</v>
      </c>
      <c r="D23" s="2">
        <v>141912</v>
      </c>
      <c r="E23" s="2">
        <v>148375</v>
      </c>
      <c r="F23" s="8">
        <f t="shared" si="3"/>
        <v>569493</v>
      </c>
    </row>
    <row r="24" spans="1:7" ht="28.8" x14ac:dyDescent="0.3">
      <c r="A24" s="7" t="s">
        <v>20</v>
      </c>
      <c r="B24" s="2">
        <v>129122</v>
      </c>
      <c r="C24" s="2">
        <v>125653</v>
      </c>
      <c r="D24" s="2">
        <v>124952</v>
      </c>
      <c r="E24" s="2">
        <v>129485</v>
      </c>
      <c r="F24" s="8">
        <f t="shared" si="3"/>
        <v>509212</v>
      </c>
    </row>
  </sheetData>
  <mergeCells count="6">
    <mergeCell ref="A15:A16"/>
    <mergeCell ref="B15:E15"/>
    <mergeCell ref="A17:E17"/>
    <mergeCell ref="A1:A2"/>
    <mergeCell ref="B1:E1"/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</dc:creator>
  <cp:lastModifiedBy>MARCOS</cp:lastModifiedBy>
  <dcterms:created xsi:type="dcterms:W3CDTF">2024-03-29T12:26:23Z</dcterms:created>
  <dcterms:modified xsi:type="dcterms:W3CDTF">2024-03-29T13:39:15Z</dcterms:modified>
</cp:coreProperties>
</file>