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sadas" sheetId="1" state="visible" r:id="rId2"/>
    <sheet name="Medidas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<sst xmlns="http://schemas.openxmlformats.org/spreadsheetml/2006/main" count="43" uniqueCount="40">
  <si>
    <t xml:space="preserve">Nº Pesada</t>
  </si>
  <si>
    <t xml:space="preserve">Peso 5 plantas</t>
  </si>
  <si>
    <t xml:space="preserve">Peso 5 Espigas</t>
  </si>
  <si>
    <t xml:space="preserve">Peso gran 5 espigas</t>
  </si>
  <si>
    <t xml:space="preserve">Peso Palla 5 plan</t>
  </si>
  <si>
    <t xml:space="preserve">Peso 1 Plant</t>
  </si>
  <si>
    <t xml:space="preserve">Peso 1 Esp</t>
  </si>
  <si>
    <t xml:space="preserve">Peso grna 1es</t>
  </si>
  <si>
    <t xml:space="preserve">Nº plantas/ha</t>
  </si>
  <si>
    <t xml:space="preserve">Rendemento (Kg/ha)</t>
  </si>
  <si>
    <t xml:space="preserve">%Peso Espiga</t>
  </si>
  <si>
    <t xml:space="preserve">Rende Gra</t>
  </si>
  <si>
    <t xml:space="preserve">P1</t>
  </si>
  <si>
    <t xml:space="preserve">P2</t>
  </si>
  <si>
    <t xml:space="preserve">DATOS PARCELA</t>
  </si>
  <si>
    <t xml:space="preserve">EXPLICACIÓN DATOS</t>
  </si>
  <si>
    <t xml:space="preserve">Data pesadas:</t>
  </si>
  <si>
    <t xml:space="preserve">Rendemento: Peso 1 planta completa*nº plantas/Ha</t>
  </si>
  <si>
    <t xml:space="preserve">Teremos en conta un 20% de axustes</t>
  </si>
  <si>
    <t xml:space="preserve">FINCA</t>
  </si>
  <si>
    <t xml:space="preserve">Prado grande</t>
  </si>
  <si>
    <t xml:space="preserve">Sen este dato o rendemento é irreal</t>
  </si>
  <si>
    <t xml:space="preserve">Variedade</t>
  </si>
  <si>
    <t xml:space="preserve">Hornet (ciclo 300)</t>
  </si>
  <si>
    <t xml:space="preserve">% Espiga: (Peso 1 espiga/peso 1 planta)*100</t>
  </si>
  <si>
    <t xml:space="preserve">Restos de Berlioz (ciclo 400)</t>
  </si>
  <si>
    <t xml:space="preserve">Densid. Sementeira</t>
  </si>
  <si>
    <t xml:space="preserve">110.000 plantas/ha</t>
  </si>
  <si>
    <t xml:space="preserve">Rendemento gran: Peso 1 espiga*Nº plantas</t>
  </si>
  <si>
    <t xml:space="preserve">MEDIDAS PARA DENSIDADE DE PLANTACIÓN</t>
  </si>
  <si>
    <t xml:space="preserve">distancia entre 5 plantas</t>
  </si>
  <si>
    <t xml:space="preserve">distancia entre 5 lineas</t>
  </si>
  <si>
    <t xml:space="preserve">cm</t>
  </si>
  <si>
    <t xml:space="preserve">media</t>
  </si>
  <si>
    <t xml:space="preserve">Sepra liña</t>
  </si>
  <si>
    <t xml:space="preserve">0,55*0,20</t>
  </si>
  <si>
    <t xml:space="preserve">Plantas/ha</t>
  </si>
  <si>
    <t xml:space="preserve">Sep plantas</t>
  </si>
  <si>
    <t xml:space="preserve">Sp planta (CM9</t>
  </si>
  <si>
    <t xml:space="preserve">m.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</si>
</sst>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DD/MM/YY"/>
  </numFmts>
  <fonts count="11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Calibri"/>
      <family val="2"/>
      <charset val="1"/>
    </font>
    <font>
      <u val="single"/>
      <sz val="12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0"/>
      <charset val="1"/>
    </font>
    <font>
      <sz val="12"/>
      <color rgb="FF8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2DCDB"/>
        <bgColor rgb="FFEEEEEE"/>
      </patternFill>
    </fill>
    <fill>
      <patternFill patternType="solid">
        <fgColor rgb="FFBE7E3F"/>
        <bgColor rgb="FF808080"/>
      </patternFill>
    </fill>
    <fill>
      <patternFill patternType="solid">
        <fgColor rgb="FFC6D9F1"/>
        <bgColor rgb="FFF2DCDB"/>
      </patternFill>
    </fill>
    <fill>
      <patternFill patternType="solid">
        <fgColor rgb="FFEEEEEE"/>
        <bgColor rgb="FFF2DCDB"/>
      </patternFill>
    </fill>
    <fill>
      <patternFill patternType="solid">
        <fgColor rgb="FFE6B9B8"/>
        <bgColor rgb="FFFF99CC"/>
      </patternFill>
    </fill>
    <fill>
      <patternFill patternType="solid">
        <fgColor rgb="FFFFFFFF"/>
        <bgColor rgb="FFEEEEEE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E7E3F"/>
      <rgbColor rgb="FF800080"/>
      <rgbColor rgb="FF008080"/>
      <rgbColor rgb="FFE6B9B8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0" topLeftCell="D1" activePane="topRight" state="frozen"/>
      <selection pane="topLeft" activeCell="A1" activeCellId="0" sqref="A1"/>
      <selection pane="topRight" activeCell="I13" activeCellId="0" sqref="I13"/>
    </sheetView>
  </sheetViews>
  <sheetFormatPr defaultRowHeight="15.75" outlineLevelRow="0" outlineLevelCol="0"/>
  <cols>
    <col collapsed="false" customWidth="true" hidden="false" outlineLevel="0" max="1" min="1" style="0" width="11.25"/>
    <col collapsed="false" customWidth="true" hidden="false" outlineLevel="0" max="2" min="2" style="0" width="13"/>
    <col collapsed="false" customWidth="true" hidden="false" outlineLevel="0" max="3" min="3" style="0" width="13.25"/>
    <col collapsed="false" customWidth="true" hidden="false" outlineLevel="0" max="4" min="4" style="0" width="16"/>
    <col collapsed="false" customWidth="true" hidden="false" outlineLevel="0" max="5" min="5" style="0" width="15.13"/>
    <col collapsed="false" customWidth="true" hidden="false" outlineLevel="0" max="6" min="6" style="0" width="10.75"/>
    <col collapsed="false" customWidth="true" hidden="false" outlineLevel="0" max="7" min="7" style="0" width="9.5"/>
    <col collapsed="false" customWidth="true" hidden="false" outlineLevel="0" max="8" min="8" style="0" width="12.63"/>
    <col collapsed="false" customWidth="true" hidden="false" outlineLevel="0" max="10" min="9" style="0" width="10.38"/>
    <col collapsed="false" customWidth="true" hidden="false" outlineLevel="0" max="11" min="11" style="0" width="11.87"/>
    <col collapsed="false" customWidth="true" hidden="false" outlineLevel="0" max="1022" min="12" style="0" width="10.38"/>
    <col collapsed="false" customWidth="true" hidden="false" outlineLevel="0" max="1025" min="1023" style="0" width="10.5"/>
  </cols>
  <sheetData>
    <row r="1" customFormat="false" ht="15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3" t="s">
        <v>10</v>
      </c>
      <c r="L1" s="3" t="s">
        <v>11</v>
      </c>
    </row>
    <row r="2" customFormat="false" ht="15.75" hidden="false" customHeight="false" outlineLevel="0" collapsed="false">
      <c r="A2" s="4" t="s">
        <v>12</v>
      </c>
      <c r="B2" s="4" t="n">
        <v>4.5</v>
      </c>
      <c r="C2" s="4" t="n">
        <v>2</v>
      </c>
      <c r="D2" s="4" t="n">
        <v>1.4</v>
      </c>
      <c r="E2" s="4" t="n">
        <v>2.7</v>
      </c>
      <c r="F2" s="4" t="n">
        <f aca="false">B2/5</f>
        <v>0.9</v>
      </c>
      <c r="G2" s="4" t="n">
        <f aca="false">C2/5</f>
        <v>0.4</v>
      </c>
      <c r="H2" s="4" t="n">
        <f aca="false">D2/5</f>
        <v>0.28</v>
      </c>
      <c r="I2" s="5" t="n">
        <v>90909</v>
      </c>
      <c r="J2" s="6" t="n">
        <f aca="false">((F2*I2)*80)/100</f>
        <v>65454.48</v>
      </c>
      <c r="K2" s="7" t="n">
        <f aca="false">(G2/F2)*100</f>
        <v>44.4444444444444</v>
      </c>
      <c r="L2" s="6" t="n">
        <f aca="false">H2*I2</f>
        <v>25454.52</v>
      </c>
      <c r="N2" s="0" t="e">
        <f aca="false">I$10/K2</f>
        <v>#VALUE!</v>
      </c>
    </row>
    <row r="3" customFormat="false" ht="15.75" hidden="false" customHeight="false" outlineLevel="0" collapsed="false">
      <c r="A3" s="4" t="s">
        <v>13</v>
      </c>
      <c r="B3" s="4" t="n">
        <v>4</v>
      </c>
      <c r="C3" s="4" t="n">
        <v>1.5</v>
      </c>
      <c r="D3" s="4" t="n">
        <v>1.1</v>
      </c>
      <c r="E3" s="4" t="n">
        <v>2.3</v>
      </c>
      <c r="F3" s="4" t="n">
        <f aca="false">B3/5</f>
        <v>0.8</v>
      </c>
      <c r="G3" s="4" t="n">
        <f aca="false">C3/5</f>
        <v>0.3</v>
      </c>
      <c r="H3" s="4" t="n">
        <f aca="false">D3/5</f>
        <v>0.22</v>
      </c>
      <c r="I3" s="5" t="n">
        <f aca="false">I2</f>
        <v>90909</v>
      </c>
      <c r="J3" s="6" t="n">
        <f aca="false">((F3*I3)*80)/100</f>
        <v>58181.76</v>
      </c>
      <c r="K3" s="6" t="n">
        <f aca="false">(G3/F3)*100</f>
        <v>37.5</v>
      </c>
      <c r="L3" s="6" t="n">
        <f aca="false">H3*I3</f>
        <v>19999.98</v>
      </c>
    </row>
    <row r="4" customFormat="false" ht="15.7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5"/>
      <c r="J4" s="6"/>
      <c r="K4" s="6"/>
      <c r="L4" s="6"/>
    </row>
    <row r="5" customFormat="false" ht="15.75" hidden="false" customHeight="false" outlineLevel="0" collapsed="false">
      <c r="A5" s="8"/>
      <c r="B5" s="8"/>
      <c r="C5" s="8"/>
      <c r="D5" s="8"/>
      <c r="E5" s="8"/>
      <c r="F5" s="8"/>
      <c r="G5" s="4"/>
      <c r="H5" s="8"/>
      <c r="I5" s="5"/>
      <c r="J5" s="6"/>
      <c r="K5" s="6"/>
      <c r="L5" s="6"/>
    </row>
    <row r="6" customFormat="false" ht="15.75" hidden="false" customHeight="false" outlineLevel="0" collapsed="false">
      <c r="A6" s="8"/>
      <c r="B6" s="8"/>
      <c r="C6" s="8"/>
      <c r="D6" s="8"/>
      <c r="E6" s="8"/>
      <c r="F6" s="8"/>
      <c r="G6" s="4"/>
      <c r="H6" s="8"/>
      <c r="I6" s="5"/>
      <c r="J6" s="6"/>
      <c r="K6" s="6"/>
      <c r="L6" s="6"/>
    </row>
    <row r="7" customFormat="false" ht="15.75" hidden="false" customHeight="false" outlineLevel="0" collapsed="false">
      <c r="A7" s="8"/>
      <c r="B7" s="8"/>
      <c r="C7" s="8"/>
      <c r="D7" s="8"/>
      <c r="E7" s="8"/>
      <c r="F7" s="8"/>
      <c r="G7" s="4"/>
      <c r="H7" s="8"/>
      <c r="I7" s="5"/>
      <c r="J7" s="6"/>
      <c r="K7" s="6"/>
      <c r="L7" s="6"/>
    </row>
    <row r="9" customFormat="false" ht="18.75" hidden="false" customHeight="false" outlineLevel="0" collapsed="false">
      <c r="A9" s="9" t="s">
        <v>14</v>
      </c>
      <c r="B9" s="10"/>
      <c r="E9" s="11" t="s">
        <v>15</v>
      </c>
    </row>
    <row r="10" customFormat="false" ht="15.75" hidden="false" customHeight="false" outlineLevel="0" collapsed="false">
      <c r="A10" s="0" t="s">
        <v>16</v>
      </c>
      <c r="B10" s="12" t="n">
        <v>45188</v>
      </c>
      <c r="E10" s="0" t="s">
        <v>17</v>
      </c>
      <c r="I10" s="0" t="s">
        <v>18</v>
      </c>
    </row>
    <row r="11" customFormat="false" ht="15.75" hidden="false" customHeight="false" outlineLevel="0" collapsed="false">
      <c r="A11" s="0" t="s">
        <v>19</v>
      </c>
      <c r="B11" s="0" t="s">
        <v>20</v>
      </c>
      <c r="I11" s="0" t="s">
        <v>21</v>
      </c>
    </row>
    <row r="12" customFormat="false" ht="15.75" hidden="false" customHeight="false" outlineLevel="0" collapsed="false">
      <c r="A12" s="0" t="s">
        <v>22</v>
      </c>
      <c r="B12" s="0" t="s">
        <v>23</v>
      </c>
      <c r="E12" s="0" t="s">
        <v>24</v>
      </c>
    </row>
    <row r="13" customFormat="false" ht="15.75" hidden="false" customHeight="false" outlineLevel="0" collapsed="false">
      <c r="B13" s="0" t="s">
        <v>25</v>
      </c>
    </row>
    <row r="14" customFormat="false" ht="15.75" hidden="false" customHeight="false" outlineLevel="0" collapsed="false">
      <c r="A14" s="0" t="s">
        <v>26</v>
      </c>
      <c r="B14" s="0" t="s">
        <v>27</v>
      </c>
      <c r="E14" s="0" t="s">
        <v>28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7" activeCellId="0" sqref="C17"/>
    </sheetView>
  </sheetViews>
  <sheetFormatPr defaultRowHeight="15.75" outlineLevelRow="0" outlineLevelCol="0"/>
  <cols>
    <col collapsed="false" customWidth="true" hidden="false" outlineLevel="0" max="1" min="1" style="0" width="10.38"/>
    <col collapsed="false" customWidth="true" hidden="false" outlineLevel="0" max="2" min="2" style="0" width="10.75"/>
    <col collapsed="false" customWidth="true" hidden="false" outlineLevel="0" max="1025" min="3" style="0" width="10.38"/>
  </cols>
  <sheetData>
    <row r="1" customFormat="false" ht="18.75" hidden="false" customHeight="false" outlineLevel="0" collapsed="false">
      <c r="A1" s="13" t="s">
        <v>29</v>
      </c>
    </row>
    <row r="2" customFormat="false" ht="11.25" hidden="false" customHeight="true" outlineLevel="0" collapsed="false"/>
    <row r="3" customFormat="false" ht="21.75" hidden="false" customHeight="true" outlineLevel="0" collapsed="false">
      <c r="A3" s="14" t="s">
        <v>30</v>
      </c>
      <c r="B3" s="14"/>
      <c r="C3" s="15"/>
      <c r="D3" s="14" t="s">
        <v>31</v>
      </c>
      <c r="E3" s="14"/>
      <c r="H3" s="11"/>
    </row>
    <row r="4" customFormat="false" ht="15.75" hidden="false" customHeight="false" outlineLevel="0" collapsed="false">
      <c r="A4" s="16" t="n">
        <v>1</v>
      </c>
      <c r="B4" s="16" t="n">
        <v>95</v>
      </c>
      <c r="C4" s="15" t="s">
        <v>32</v>
      </c>
      <c r="D4" s="16" t="n">
        <v>1</v>
      </c>
      <c r="E4" s="16" t="n">
        <v>2.2</v>
      </c>
    </row>
    <row r="5" customFormat="false" ht="15.75" hidden="false" customHeight="false" outlineLevel="0" collapsed="false">
      <c r="A5" s="16" t="n">
        <v>2</v>
      </c>
      <c r="B5" s="16" t="n">
        <v>65</v>
      </c>
      <c r="C5" s="15" t="s">
        <v>32</v>
      </c>
      <c r="D5" s="16" t="n">
        <v>2</v>
      </c>
      <c r="E5" s="16" t="n">
        <v>2.2</v>
      </c>
    </row>
    <row r="6" customFormat="false" ht="15.75" hidden="false" customHeight="false" outlineLevel="0" collapsed="false">
      <c r="A6" s="16"/>
      <c r="B6" s="16"/>
      <c r="C6" s="15"/>
      <c r="D6" s="16"/>
      <c r="E6" s="16"/>
    </row>
    <row r="7" customFormat="false" ht="15.75" hidden="false" customHeight="false" outlineLevel="0" collapsed="false">
      <c r="A7" s="16"/>
      <c r="B7" s="16"/>
      <c r="C7" s="15"/>
      <c r="D7" s="15" t="s">
        <v>33</v>
      </c>
      <c r="E7" s="17" t="n">
        <f aca="false">(SUM(E4:E6))/2</f>
        <v>2.2</v>
      </c>
    </row>
    <row r="8" customFormat="false" ht="15.75" hidden="false" customHeight="false" outlineLevel="0" collapsed="false">
      <c r="A8" s="16"/>
      <c r="B8" s="16"/>
      <c r="C8" s="15"/>
      <c r="D8" s="15" t="s">
        <v>34</v>
      </c>
      <c r="E8" s="17" t="n">
        <f aca="false">E7/4</f>
        <v>0.55</v>
      </c>
    </row>
    <row r="9" customFormat="false" ht="15.75" hidden="false" customHeight="false" outlineLevel="0" collapsed="false">
      <c r="A9" s="16"/>
      <c r="B9" s="16"/>
      <c r="C9" s="15"/>
      <c r="D9" s="15"/>
      <c r="E9" s="15"/>
    </row>
    <row r="10" customFormat="false" ht="15.75" hidden="false" customHeight="false" outlineLevel="0" collapsed="false">
      <c r="A10" s="16"/>
      <c r="B10" s="16"/>
      <c r="C10" s="15"/>
      <c r="D10" s="15"/>
      <c r="E10" s="15"/>
    </row>
    <row r="11" customFormat="false" ht="15.75" hidden="false" customHeight="false" outlineLevel="0" collapsed="false">
      <c r="A11" s="16"/>
      <c r="B11" s="16"/>
      <c r="C11" s="15"/>
      <c r="D11" s="15"/>
      <c r="E11" s="15"/>
      <c r="F11" s="18" t="n">
        <v>10000</v>
      </c>
      <c r="G11" s="18"/>
      <c r="H11" s="18"/>
    </row>
    <row r="12" customFormat="false" ht="15.75" hidden="false" customHeight="false" outlineLevel="0" collapsed="false">
      <c r="A12" s="16"/>
      <c r="B12" s="16"/>
      <c r="C12" s="15"/>
      <c r="D12" s="15"/>
      <c r="E12" s="15"/>
      <c r="F12" s="0" t="s">
        <v>35</v>
      </c>
    </row>
    <row r="13" customFormat="false" ht="15.75" hidden="false" customHeight="false" outlineLevel="0" collapsed="false">
      <c r="A13" s="15"/>
      <c r="B13" s="15"/>
      <c r="C13" s="15"/>
      <c r="D13" s="15" t="s">
        <v>36</v>
      </c>
      <c r="E13" s="17" t="n">
        <v>90909</v>
      </c>
    </row>
    <row r="14" customFormat="false" ht="15.75" hidden="false" customHeight="false" outlineLevel="0" collapsed="false">
      <c r="A14" s="15" t="s">
        <v>33</v>
      </c>
      <c r="B14" s="17" t="n">
        <f aca="false">(SUM(B4:B12))/2</f>
        <v>80</v>
      </c>
      <c r="C14" s="15" t="s">
        <v>32</v>
      </c>
      <c r="D14" s="15"/>
      <c r="E14" s="15"/>
    </row>
    <row r="15" customFormat="false" ht="15.75" hidden="false" customHeight="false" outlineLevel="0" collapsed="false">
      <c r="A15" s="15" t="s">
        <v>37</v>
      </c>
      <c r="B15" s="17" t="n">
        <f aca="false">B14/4</f>
        <v>20</v>
      </c>
      <c r="C15" s="15"/>
      <c r="D15" s="15"/>
      <c r="E15" s="15"/>
    </row>
    <row r="16" customFormat="false" ht="25.35" hidden="false" customHeight="false" outlineLevel="0" collapsed="false">
      <c r="A16" s="15" t="s">
        <v>38</v>
      </c>
      <c r="B16" s="17" t="n">
        <v>0.2</v>
      </c>
      <c r="C16" s="15" t="s">
        <v>39</v>
      </c>
      <c r="D16" s="15"/>
      <c r="E16" s="15"/>
    </row>
  </sheetData>
  <mergeCells count="2">
    <mergeCell ref="A3:B3"/>
    <mergeCell ref="D3:E3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200</TotalTime>
  <Application>LibreOffice/5.2.7.2$Windows_X86_64 LibreOffice_project/2b7f1e640c46ceb28adf43ee075a6e8b8439ed10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2019-10-05T17:46:18Z</dcterms:created>
  <dc:creator>Alberto Fagin Guerra</dc:creator>
  <dc:description/>
  <dc:language>gl-ES</dc:language>
  <cp:lastModifiedBy/>
  <dcterms:modified xsi:type="dcterms:W3CDTF">2023-09-29T19:43:31Z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